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nco 1° Semestre 2013" sheetId="1" r:id="rId1"/>
    <sheet name="Tempi medi 1° Semestre 2013" sheetId="2" r:id="rId2"/>
    <sheet name="Elenco 2° Semestre 2013" sheetId="3" r:id="rId3"/>
    <sheet name="Tempi medi 2° Semestre 2013" sheetId="4" r:id="rId4"/>
  </sheets>
  <definedNames>
    <definedName name="_xlnm.Print_Area" localSheetId="0">'Elenco 1° Semestre 2013'!$A$1:$I$43</definedName>
    <definedName name="_xlnm.Print_Titles" localSheetId="0">'Elenco 1° Semestre 2013'!$1:$4</definedName>
  </definedNames>
  <calcPr fullCalcOnLoad="1"/>
</workbook>
</file>

<file path=xl/sharedStrings.xml><?xml version="1.0" encoding="utf-8"?>
<sst xmlns="http://schemas.openxmlformats.org/spreadsheetml/2006/main" count="120" uniqueCount="101">
  <si>
    <t>CONCESSIONI OCCUPAZIONE SUOLO PUBBLICO 2013</t>
  </si>
  <si>
    <t>COSAP</t>
  </si>
  <si>
    <t>Dati Domanda</t>
  </si>
  <si>
    <t>nr°</t>
  </si>
  <si>
    <t>Data</t>
  </si>
  <si>
    <t>Prot.Gen.</t>
  </si>
  <si>
    <t>Ritirata il</t>
  </si>
  <si>
    <t xml:space="preserve">Data </t>
  </si>
  <si>
    <t>Descrizione</t>
  </si>
  <si>
    <t>Ripristino cornicione e soffitto di gronda con ausilio di piattaforma in via Lirone n.33 e via Lirone 29/c in angolo con via Kennedy</t>
  </si>
  <si>
    <t>Non Firmata dal dirigente</t>
  </si>
  <si>
    <t>Concessione per effettuare la rottura del piano stradale nelle vie del territorio di Castel Maggiore per l'anno 2013.</t>
  </si>
  <si>
    <t>Distribuzione a scopo benefico delle arance presso Galleria del Centro</t>
  </si>
  <si>
    <t>Distribuzione di piantine di Gardenia in cambio di un' offerta presso la Galleria del Centro</t>
  </si>
  <si>
    <t xml:space="preserve">Distribuzione nel periodo pre- pasquale di un uovo di Pasqua presso Galleria del Centro e Piazza Amendola </t>
  </si>
  <si>
    <t xml:space="preserve">Potatura di quercia  in via Bondanello n.96 </t>
  </si>
  <si>
    <t xml:space="preserve"> Lavori di manutenzione della facciata dell' immobile ubicato in via Costituzione n. 8</t>
  </si>
  <si>
    <t xml:space="preserve">Potatura di alberi in via Di Vittorio angolo via Magistrini </t>
  </si>
  <si>
    <t xml:space="preserve">Potatura di piante in via Passo Pioppe dall'intersezione con via Rigosi al civico 11 di via Passo Pioppe </t>
  </si>
  <si>
    <t>Distribuzione mimosa in occasione della “Festa della donna” presso Galleria del Centro</t>
  </si>
  <si>
    <t xml:space="preserve">Installazione di un totem segnaletico di distributore carburante presso Viale Europa </t>
  </si>
  <si>
    <t xml:space="preserve">Manutenzione alla rete scolante con utilizzo di macchine operatrici per l'anno 2013  </t>
  </si>
  <si>
    <t>Svolgimento della “Via Crucis” presso il parco pubblico di via Angelelli</t>
  </si>
  <si>
    <t xml:space="preserve">Rinnovo triennale del cartello pubblicitario ubicato in via Di Vittorio  </t>
  </si>
  <si>
    <t>Realizzazione di parcheggio e pista ciclopedonale in via Costituzione n 11/1</t>
  </si>
  <si>
    <t>Realizzazione dell' iniziativa “ Azalea della Ricerca” presso Galleria del Centro e via Lame angolo via Byron</t>
  </si>
  <si>
    <t>Rimozione di 2 impianti pubblicitari e una colonnina Beghelli</t>
  </si>
  <si>
    <t xml:space="preserve">Installazione di un cartello pubblicitario in via Repubblica </t>
  </si>
  <si>
    <t xml:space="preserve">Installazione di un cancello scorrevole automatizzato in via Carati di fronte civici 2 e 4 </t>
  </si>
  <si>
    <t>Per  rifacimento balconi immobile ubicato  in via Roma 7 e 11</t>
  </si>
  <si>
    <t>Lavori di scavo e posa in opera di infrastrutture NODIG per progetto Banda Larga -Trebbo di Reno</t>
  </si>
  <si>
    <t>Per  attività di volantinaggio  e presentazione iniziative SEL presso Galleria del Centro</t>
  </si>
  <si>
    <t xml:space="preserve">Per raccolta firme a favore dei Marò presso Galleria del Centro </t>
  </si>
  <si>
    <t>Per distribuzione gratuita della letteratura cristiana presso area mercato settimanale</t>
  </si>
  <si>
    <t>Per effettuare la rottura del piano stradale nelle vie del territorio di Castel Maggiore per l'anno 2013</t>
  </si>
  <si>
    <t>Per raccolta fondi  con vendita di prodotti dolciari presso area mercato settimanale</t>
  </si>
  <si>
    <t>Per attività di volantinaggio presso area mercato  settimanale e presso Galleria del Centro</t>
  </si>
  <si>
    <t>Per posa cavi elettrici in vie varie</t>
  </si>
  <si>
    <t>Per raccolta fondi  in via Gramsci area Galleria del Centro</t>
  </si>
  <si>
    <t>Iniziativa politica presso l'area del mercato settimanale</t>
  </si>
  <si>
    <t xml:space="preserve">Rinnovo di due cartelli pubblicitari in via Gramsci 302   </t>
  </si>
  <si>
    <t xml:space="preserve">Rinnovo di due cartelli pubblicitari in via Gramsci 302  </t>
  </si>
  <si>
    <r>
      <t>Via Dante Alighieri - Via Franchini</t>
    </r>
    <r>
      <rPr>
        <i/>
        <sz val="10"/>
        <rFont val="Arial"/>
        <family val="2"/>
      </rPr>
      <t xml:space="preserve">                            Lavori di scavo per posa cavo in rame e due tubi telefonici per alimentare n. 2 edifici di nuova costruzione.</t>
    </r>
  </si>
  <si>
    <t>12/07/23013</t>
  </si>
  <si>
    <r>
      <t>Mercato settimanale del giovedì</t>
    </r>
    <r>
      <rPr>
        <i/>
        <sz val="10"/>
        <rFont val="Arial"/>
        <family val="2"/>
      </rPr>
      <t xml:space="preserve"> dalle ore 8,00 alle ore 13,00 per le giornate del 25/7-29/8- 26/9 anno 2013. </t>
    </r>
  </si>
  <si>
    <r>
      <t xml:space="preserve">Viale della Repubblica. </t>
    </r>
    <r>
      <rPr>
        <i/>
        <sz val="10"/>
        <rFont val="Arial"/>
        <family val="2"/>
      </rPr>
      <t xml:space="preserve">Rifacimento del manto stradale ammalorato tra le rotonde 9 Maggio e Trattati di Roma. </t>
    </r>
  </si>
  <si>
    <r>
      <t xml:space="preserve">Spazi vari </t>
    </r>
    <r>
      <rPr>
        <i/>
        <sz val="10"/>
        <rFont val="Arial"/>
        <family val="2"/>
      </rPr>
      <t>sul terrritorio per la distribuzione di kit per la raccolta di prossimità dell'organico.</t>
    </r>
  </si>
  <si>
    <r>
      <t xml:space="preserve">Nuova rotonda  Via di Corticella - Via Rosario. </t>
    </r>
    <r>
      <rPr>
        <i/>
        <sz val="10"/>
        <rFont val="Arial"/>
        <family val="2"/>
      </rPr>
      <t>Scavo per posa tubazioni e cavo in rame  per spostamento rete.</t>
    </r>
  </si>
  <si>
    <r>
      <t>Occupazione suolo pubblico in Via del Lavoro n.20.</t>
    </r>
    <r>
      <rPr>
        <i/>
        <sz val="10"/>
        <rFont val="Arial"/>
        <family val="2"/>
      </rPr>
      <t xml:space="preserve"> per posizionamento autobotte + pompa per  getto pavimentazione cortile. </t>
    </r>
  </si>
  <si>
    <r>
      <t xml:space="preserve">25/06/2013 </t>
    </r>
    <r>
      <rPr>
        <sz val="10"/>
        <rFont val="Arial"/>
        <family val="2"/>
      </rPr>
      <t xml:space="preserve">     21/08/2013</t>
    </r>
  </si>
  <si>
    <r>
      <t>16643</t>
    </r>
    <r>
      <rPr>
        <sz val="10"/>
        <rFont val="Arial"/>
        <family val="2"/>
      </rPr>
      <t xml:space="preserve">    20874</t>
    </r>
  </si>
  <si>
    <r>
      <t>Sostituzione COSAP N.43 del 16/07/2013</t>
    </r>
    <r>
      <rPr>
        <b/>
        <i/>
        <sz val="10"/>
        <rFont val="Arial"/>
        <family val="2"/>
      </rPr>
      <t xml:space="preserve"> Nuova rotonda  Via di Corticella - Via Rosario. </t>
    </r>
    <r>
      <rPr>
        <i/>
        <sz val="10"/>
        <rFont val="Arial"/>
        <family val="2"/>
      </rPr>
      <t>Scavo per posa tubazioni e cavo in rame  per spostamento rete.</t>
    </r>
  </si>
  <si>
    <r>
      <t xml:space="preserve">Occupazione suolo pubblico in  Via Gramsci (Galleria del Centro) </t>
    </r>
    <r>
      <rPr>
        <i/>
        <sz val="10"/>
        <rFont val="Arial"/>
        <family val="2"/>
      </rPr>
      <t xml:space="preserve">per raccolta firme n.6 quesiti referendari Partito Radicale. </t>
    </r>
    <r>
      <rPr>
        <b/>
        <i/>
        <sz val="10"/>
        <rFont val="Arial"/>
        <family val="2"/>
      </rPr>
      <t xml:space="preserve">  </t>
    </r>
  </si>
  <si>
    <r>
      <t xml:space="preserve">Occupazione suolo pubblico in Via Bondanello n.10. </t>
    </r>
    <r>
      <rPr>
        <i/>
        <sz val="10"/>
        <rFont val="Arial"/>
        <family val="2"/>
      </rPr>
      <t>per posizionamneto mezzi per operazioni di trasloco.</t>
    </r>
  </si>
  <si>
    <r>
      <t xml:space="preserve">Occupazione suolo pubblico in Via Allende n.15 </t>
    </r>
    <r>
      <rPr>
        <i/>
        <sz val="10"/>
        <rFont val="Arial"/>
        <family val="2"/>
      </rPr>
      <t xml:space="preserve">montaggio ponteggio per rifacimento intonaco. </t>
    </r>
  </si>
  <si>
    <r>
      <t xml:space="preserve">Rinnovo COSAP n.56 del 20/09/2010 </t>
    </r>
    <r>
      <rPr>
        <i/>
        <sz val="10"/>
        <rFont val="Arial"/>
        <family val="2"/>
      </rPr>
      <t xml:space="preserve">per cartello pubblicitario  in via Di Vittorio lato destro tra la rotonda Oropilla ed il sottopasso.  </t>
    </r>
  </si>
  <si>
    <r>
      <t xml:space="preserve">Occupazione suolo pubblico area mercato nelle giornate di giovedì e in Via Via Gramsci (Galleria del Centro)nelle giornate di sabato </t>
    </r>
    <r>
      <rPr>
        <i/>
        <sz val="10"/>
        <rFont val="Arial"/>
        <family val="2"/>
      </rPr>
      <t xml:space="preserve">per attività di volantinaggio. </t>
    </r>
    <r>
      <rPr>
        <b/>
        <i/>
        <sz val="10"/>
        <rFont val="Arial"/>
        <family val="2"/>
      </rPr>
      <t xml:space="preserve">  </t>
    </r>
  </si>
  <si>
    <r>
      <t>Occupazione suolo pubblico nel parcheggio di Via San Pierino</t>
    </r>
    <r>
      <rPr>
        <i/>
        <sz val="10"/>
        <rFont val="Arial"/>
        <family val="2"/>
      </rPr>
      <t xml:space="preserve"> per lavori di scavo per riparazione di tubo di adduzione acqua alla propria residenza </t>
    </r>
  </si>
  <si>
    <r>
      <t xml:space="preserve">Occupazione suolo pubblico in Via Risorgimento n.6 </t>
    </r>
    <r>
      <rPr>
        <i/>
        <sz val="10"/>
        <rFont val="Arial"/>
        <family val="2"/>
      </rPr>
      <t>per carico e scarico materiali a seguito lavori di sistemazione area cortiliva  condominio.</t>
    </r>
  </si>
  <si>
    <r>
      <t xml:space="preserve">Occupazione suolo pubblico in Via del Lavoro angolo Via Bentivogli </t>
    </r>
    <r>
      <rPr>
        <i/>
        <sz val="10"/>
        <rFont val="Arial"/>
        <family val="2"/>
      </rPr>
      <t>per abbattimento alberi.</t>
    </r>
  </si>
  <si>
    <r>
      <t xml:space="preserve">Occupazione suolo pubblico in Viale delle Rimembranze e Via Chiesa </t>
    </r>
    <r>
      <rPr>
        <i/>
        <sz val="10"/>
        <rFont val="Arial"/>
        <family val="2"/>
      </rPr>
      <t>per immissione nella fognatura comunale l'impianto fognario della Caserma Montezemolo.</t>
    </r>
  </si>
  <si>
    <r>
      <t xml:space="preserve">Occupazione suolo pubblico in  Via Gramsci (Galleria del Centro) e Piazza Amendola </t>
    </r>
    <r>
      <rPr>
        <i/>
        <sz val="10"/>
        <rFont val="Arial"/>
        <family val="2"/>
      </rPr>
      <t xml:space="preserve">per distribuzione piantine di Stella di Natale </t>
    </r>
  </si>
  <si>
    <r>
      <t xml:space="preserve">Rinnovo COSAP n.66 del 22/11/2010 </t>
    </r>
    <r>
      <rPr>
        <i/>
        <sz val="10"/>
        <rFont val="Arial"/>
        <family val="2"/>
      </rPr>
      <t>per cartelli pubblicitari  in via Lirone - Bondanello - Vancini - Ronco</t>
    </r>
  </si>
  <si>
    <r>
      <t xml:space="preserve">Occupazione suolo pubblico in Via della Resistenza n.11 </t>
    </r>
    <r>
      <rPr>
        <i/>
        <sz val="10"/>
        <rFont val="Arial"/>
        <family val="2"/>
      </rPr>
      <t>per abbattimento alberi con spostamento fermata bus..</t>
    </r>
  </si>
  <si>
    <r>
      <t>Occupazione suolo pubblico in Via Chiesa</t>
    </r>
    <r>
      <rPr>
        <i/>
        <sz val="10"/>
        <rFont val="Arial"/>
        <family val="2"/>
      </rPr>
      <t xml:space="preserve"> per realizzazione di un unico passo carraio.</t>
    </r>
  </si>
  <si>
    <r>
      <t>Occupazione suolo pubblico</t>
    </r>
    <r>
      <rPr>
        <i/>
        <sz val="10"/>
        <rFont val="Arial"/>
        <family val="2"/>
      </rPr>
      <t xml:space="preserve"> per banchetto e gazebo per primarie P.D.</t>
    </r>
  </si>
  <si>
    <r>
      <t>Occupazione sopra suolo pubblico</t>
    </r>
    <r>
      <rPr>
        <i/>
        <sz val="10"/>
        <rFont val="Arial"/>
        <family val="2"/>
      </rPr>
      <t xml:space="preserve"> per montaggio luminarie Natale 2013</t>
    </r>
  </si>
  <si>
    <r>
      <t xml:space="preserve">Rinnovo COSAP n.73 del 11/12/2010 </t>
    </r>
    <r>
      <rPr>
        <i/>
        <sz val="10"/>
        <rFont val="Arial"/>
        <family val="2"/>
      </rPr>
      <t xml:space="preserve">per cartello pubblicitario  in via Di Corticella vicino al campo sportivo (riferimento 5 pioppo).  </t>
    </r>
  </si>
  <si>
    <r>
      <t xml:space="preserve">Rinnovo COSAP n.70 del 01/12/2010 </t>
    </r>
    <r>
      <rPr>
        <i/>
        <sz val="10"/>
        <rFont val="Arial"/>
        <family val="2"/>
      </rPr>
      <t xml:space="preserve">per cartello pubblicitario  in via Di Vittorio lato sinistro tra la rotonda Oropilla ed il sottopasso.  </t>
    </r>
  </si>
  <si>
    <r>
      <t xml:space="preserve">Occupazione suolo pubblico  </t>
    </r>
    <r>
      <rPr>
        <i/>
        <sz val="10"/>
        <rFont val="Arial"/>
        <family val="2"/>
      </rPr>
      <t>per realizzazione dispersore anodico profondo per protezione catodica per conto di HERA.</t>
    </r>
  </si>
  <si>
    <r>
      <t xml:space="preserve">Occupazione suolo pubblico in  Via Gramsci (Galleria del Centro) e </t>
    </r>
    <r>
      <rPr>
        <i/>
        <sz val="10"/>
        <rFont val="Arial"/>
        <family val="2"/>
      </rPr>
      <t>per iniziativa ANPI</t>
    </r>
  </si>
  <si>
    <r>
      <t xml:space="preserve">Occupazione suolo pubblico nel parcheggio di Via Bondanello, per </t>
    </r>
    <r>
      <rPr>
        <i/>
        <sz val="10"/>
        <rFont val="Arial"/>
        <family val="2"/>
      </rPr>
      <t>posizionare baracca di cantiere e materiale per lavori di rifacimento dei passaggi pedonale rialzati.</t>
    </r>
  </si>
  <si>
    <r>
      <t>Occupazione suolo pubblico in Via Ravera,</t>
    </r>
    <r>
      <rPr>
        <i/>
        <sz val="10"/>
        <rFont val="Arial"/>
        <family val="2"/>
      </rPr>
      <t xml:space="preserve"> per effettuare uno scavo per sistemazione scarico fognario urbanizzazione</t>
    </r>
  </si>
  <si>
    <t>Occupazione suolo pubblico in Viale Rimembranze per montaggio presepe di Natale.</t>
  </si>
  <si>
    <r>
      <t>Occupazione suolo pubblico in Via Lame n.317,</t>
    </r>
    <r>
      <rPr>
        <i/>
        <sz val="10"/>
        <rFont val="Arial"/>
        <family val="2"/>
      </rPr>
      <t xml:space="preserve"> per interventi di potatura alberi</t>
    </r>
  </si>
  <si>
    <r>
      <t>Occupazione suolo pubblico in Via Vancini- Rotonda Noce,</t>
    </r>
    <r>
      <rPr>
        <i/>
        <sz val="10"/>
        <rFont val="Arial"/>
        <family val="2"/>
      </rPr>
      <t xml:space="preserve"> per interventi di potatura alberi</t>
    </r>
  </si>
  <si>
    <r>
      <t>Occupazione suolo pubblico in Via Lame n.243,</t>
    </r>
    <r>
      <rPr>
        <i/>
        <sz val="10"/>
        <rFont val="Arial"/>
        <family val="2"/>
      </rPr>
      <t xml:space="preserve"> per interventi di potatura alberi</t>
    </r>
  </si>
  <si>
    <r>
      <t xml:space="preserve">Occupazione suolo pubblico in Via Risorgimento n.3 </t>
    </r>
    <r>
      <rPr>
        <i/>
        <sz val="10"/>
        <rFont val="Arial"/>
        <family val="2"/>
      </rPr>
      <t>per abbattimento di un albero.</t>
    </r>
  </si>
  <si>
    <r>
      <t xml:space="preserve">Occupazione suolo pubblico in Via Gramsci </t>
    </r>
    <r>
      <rPr>
        <i/>
        <sz val="10"/>
        <rFont val="Arial"/>
        <family val="2"/>
      </rPr>
      <t>per operazione di carico apparecchiature di trasformazione CARISBO.</t>
    </r>
  </si>
  <si>
    <r>
      <t xml:space="preserve">Occupazione suolo pubblico in Via Gramsci </t>
    </r>
    <r>
      <rPr>
        <i/>
        <sz val="10"/>
        <rFont val="Arial"/>
        <family val="2"/>
      </rPr>
      <t>nel tratto che conduce al condominio ZAMA per ripristino caditoia ostruita.</t>
    </r>
  </si>
  <si>
    <t>CONCESSIONI DI OCCUPAZIONE SUOLO PUBBLICO 1° Semestre 2013</t>
  </si>
  <si>
    <t>Giorni di lavorazione</t>
  </si>
  <si>
    <t xml:space="preserve">Rinnovo di impianto pubblicitario in via della Libertà  </t>
  </si>
  <si>
    <t>Tempo medio per lavorazione delle pratiche</t>
  </si>
  <si>
    <t>Non Ritirata</t>
  </si>
  <si>
    <t>Contenuto</t>
  </si>
  <si>
    <t>OGGETTO: COSAP</t>
  </si>
  <si>
    <t>Spesa prevista</t>
  </si>
  <si>
    <t>Per installazione impianto elevatore a servizio dell'ambulatorio. (Permanente)</t>
  </si>
  <si>
    <t>Nr.</t>
  </si>
  <si>
    <t>Tipologia</t>
  </si>
  <si>
    <t>Tempi medi rilascio</t>
  </si>
  <si>
    <t>18 gg.</t>
  </si>
  <si>
    <t>32 gg.</t>
  </si>
  <si>
    <t>Quadro riassuntivo 1° Semestre 2013</t>
  </si>
  <si>
    <t>Cosap temporanee</t>
  </si>
  <si>
    <t>Cosap permanenti</t>
  </si>
  <si>
    <t>N°2  Semetre</t>
  </si>
  <si>
    <r>
      <t>Scavi in Via F.lli Rosselli</t>
    </r>
    <r>
      <rPr>
        <i/>
        <sz val="10"/>
        <rFont val="Arial"/>
        <family val="2"/>
      </rPr>
      <t xml:space="preserve"> per conto ENEL.</t>
    </r>
  </si>
  <si>
    <t>Quadro riassuntivo 2° Semestre 2013</t>
  </si>
  <si>
    <t>8 gg.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</si>
</sst>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14">
    <font>
      <sz val="10"/>
      <name val="Arial"/>
      <family val="2"/>
    </font>
    <font>
      <sz val="14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b/>
      <i/>
      <sz val="10"/>
      <name val="Arial"/>
      <family val="2"/>
    </font>
    <font>
      <sz val="8"/>
      <name val="Georgia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8"/>
      <name val="Arial"/>
      <family val="2"/>
    </font>
    <font>
      <b/>
      <sz val="12"/>
      <name val="Georgia"/>
      <family val="1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3" borderId="7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wrapText="1"/>
    </xf>
    <xf numFmtId="0" fontId="0" fillId="8" borderId="18" xfId="0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4.28125" style="0" customWidth="1"/>
    <col min="2" max="2" width="12.140625" style="0" customWidth="1"/>
    <col min="4" max="4" width="13.00390625" style="0" customWidth="1"/>
    <col min="5" max="5" width="10.7109375" style="0" customWidth="1"/>
    <col min="6" max="6" width="8.140625" style="0" customWidth="1"/>
    <col min="7" max="7" width="12.57421875" style="0" customWidth="1"/>
    <col min="8" max="8" width="45.8515625" style="0" customWidth="1"/>
    <col min="9" max="9" width="12.8515625" style="0" bestFit="1" customWidth="1"/>
  </cols>
  <sheetData>
    <row r="1" spans="1:9" ht="12.75" customHeight="1">
      <c r="A1" s="59" t="s">
        <v>80</v>
      </c>
      <c r="B1" s="60"/>
      <c r="C1" s="60"/>
      <c r="D1" s="60"/>
      <c r="E1" s="60"/>
      <c r="F1" s="60"/>
      <c r="G1" s="60"/>
      <c r="H1" s="60"/>
      <c r="I1" s="61"/>
    </row>
    <row r="2" spans="1:9" ht="12.75" customHeight="1">
      <c r="A2" s="62"/>
      <c r="B2" s="63"/>
      <c r="C2" s="63"/>
      <c r="D2" s="63"/>
      <c r="E2" s="63"/>
      <c r="F2" s="63"/>
      <c r="G2" s="63"/>
      <c r="H2" s="63"/>
      <c r="I2" s="64"/>
    </row>
    <row r="3" spans="1:9" ht="12.75">
      <c r="A3" s="54" t="s">
        <v>86</v>
      </c>
      <c r="B3" s="55"/>
      <c r="C3" s="55"/>
      <c r="D3" s="55"/>
      <c r="E3" s="56" t="s">
        <v>2</v>
      </c>
      <c r="F3" s="56"/>
      <c r="G3" s="56"/>
      <c r="H3" s="57"/>
      <c r="I3" s="65" t="s">
        <v>87</v>
      </c>
    </row>
    <row r="4" spans="1:9" ht="28.5" customHeight="1">
      <c r="A4" s="24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6" t="s">
        <v>5</v>
      </c>
      <c r="G4" s="25" t="s">
        <v>81</v>
      </c>
      <c r="H4" s="39" t="s">
        <v>85</v>
      </c>
      <c r="I4" s="66"/>
    </row>
    <row r="5" spans="1:9" ht="44.25" customHeight="1">
      <c r="A5" s="4">
        <v>1</v>
      </c>
      <c r="B5" s="5">
        <v>41276</v>
      </c>
      <c r="C5" s="6">
        <v>185</v>
      </c>
      <c r="D5" s="7">
        <v>41279</v>
      </c>
      <c r="E5" s="8">
        <v>41256</v>
      </c>
      <c r="F5" s="9">
        <v>29898</v>
      </c>
      <c r="G5" s="9">
        <f>B5-E5</f>
        <v>20</v>
      </c>
      <c r="H5" s="36" t="s">
        <v>9</v>
      </c>
      <c r="I5" s="38"/>
    </row>
    <row r="6" spans="1:9" ht="39.75" customHeight="1">
      <c r="A6" s="4">
        <f aca="true" t="shared" si="0" ref="A6:A37">A5+1</f>
        <v>2</v>
      </c>
      <c r="B6" s="5">
        <v>41277</v>
      </c>
      <c r="C6" s="6"/>
      <c r="D6" s="11" t="s">
        <v>10</v>
      </c>
      <c r="E6" s="8">
        <v>41263</v>
      </c>
      <c r="F6" s="9">
        <v>26770</v>
      </c>
      <c r="G6" s="9">
        <f aca="true" t="shared" si="1" ref="G6:G41">B6-E6</f>
        <v>14</v>
      </c>
      <c r="H6" s="36" t="s">
        <v>11</v>
      </c>
      <c r="I6" s="38"/>
    </row>
    <row r="7" spans="1:9" ht="38.25" customHeight="1">
      <c r="A7" s="4">
        <f t="shared" si="0"/>
        <v>3</v>
      </c>
      <c r="B7" s="5">
        <v>41277</v>
      </c>
      <c r="C7" s="6">
        <v>1587</v>
      </c>
      <c r="D7" s="7">
        <v>41293</v>
      </c>
      <c r="E7" s="8">
        <v>41218</v>
      </c>
      <c r="F7" s="9">
        <v>25788</v>
      </c>
      <c r="G7" s="9">
        <f t="shared" si="1"/>
        <v>59</v>
      </c>
      <c r="H7" s="36" t="s">
        <v>12</v>
      </c>
      <c r="I7" s="38"/>
    </row>
    <row r="8" spans="1:9" ht="42.75" customHeight="1">
      <c r="A8" s="4">
        <f t="shared" si="0"/>
        <v>4</v>
      </c>
      <c r="B8" s="5">
        <v>41279</v>
      </c>
      <c r="C8" s="6">
        <v>1526</v>
      </c>
      <c r="D8" s="7">
        <v>41292</v>
      </c>
      <c r="E8" s="8">
        <v>41256</v>
      </c>
      <c r="F8" s="9">
        <v>29963</v>
      </c>
      <c r="G8" s="9">
        <f t="shared" si="1"/>
        <v>23</v>
      </c>
      <c r="H8" s="36" t="s">
        <v>13</v>
      </c>
      <c r="I8" s="38"/>
    </row>
    <row r="9" spans="1:9" ht="48" customHeight="1">
      <c r="A9" s="4">
        <f t="shared" si="0"/>
        <v>5</v>
      </c>
      <c r="B9" s="5">
        <v>41300</v>
      </c>
      <c r="C9" s="6">
        <v>3045</v>
      </c>
      <c r="D9" s="7">
        <v>41306</v>
      </c>
      <c r="E9" s="8">
        <v>41290</v>
      </c>
      <c r="F9" s="9">
        <v>1267</v>
      </c>
      <c r="G9" s="9">
        <f t="shared" si="1"/>
        <v>10</v>
      </c>
      <c r="H9" s="36" t="s">
        <v>14</v>
      </c>
      <c r="I9" s="38"/>
    </row>
    <row r="10" spans="1:9" ht="35.25" customHeight="1">
      <c r="A10" s="4">
        <f t="shared" si="0"/>
        <v>6</v>
      </c>
      <c r="B10" s="5">
        <v>41307</v>
      </c>
      <c r="C10" s="6">
        <v>3891</v>
      </c>
      <c r="D10" s="7">
        <v>41312</v>
      </c>
      <c r="E10" s="8">
        <v>41300</v>
      </c>
      <c r="F10" s="9">
        <v>24446</v>
      </c>
      <c r="G10" s="9">
        <f t="shared" si="1"/>
        <v>7</v>
      </c>
      <c r="H10" s="36" t="s">
        <v>15</v>
      </c>
      <c r="I10" s="38"/>
    </row>
    <row r="11" spans="1:9" ht="38.25" customHeight="1">
      <c r="A11" s="4">
        <f t="shared" si="0"/>
        <v>7</v>
      </c>
      <c r="B11" s="5">
        <v>41309</v>
      </c>
      <c r="C11" s="6">
        <v>3636</v>
      </c>
      <c r="D11" s="7">
        <v>41309</v>
      </c>
      <c r="E11" s="8">
        <v>41258</v>
      </c>
      <c r="F11" s="9">
        <v>30338</v>
      </c>
      <c r="G11" s="9">
        <f t="shared" si="1"/>
        <v>51</v>
      </c>
      <c r="H11" s="36" t="s">
        <v>82</v>
      </c>
      <c r="I11" s="38"/>
    </row>
    <row r="12" spans="1:9" ht="40.5" customHeight="1">
      <c r="A12" s="4">
        <f t="shared" si="0"/>
        <v>8</v>
      </c>
      <c r="B12" s="5">
        <v>41309</v>
      </c>
      <c r="C12" s="6"/>
      <c r="D12" s="11" t="s">
        <v>10</v>
      </c>
      <c r="E12" s="8">
        <v>41296</v>
      </c>
      <c r="F12" s="9">
        <v>1901</v>
      </c>
      <c r="G12" s="9">
        <f t="shared" si="1"/>
        <v>13</v>
      </c>
      <c r="H12" s="36" t="s">
        <v>11</v>
      </c>
      <c r="I12" s="38"/>
    </row>
    <row r="13" spans="1:9" ht="48.75" customHeight="1">
      <c r="A13" s="4">
        <f t="shared" si="0"/>
        <v>9</v>
      </c>
      <c r="B13" s="5">
        <v>41321</v>
      </c>
      <c r="C13" s="6">
        <v>5226</v>
      </c>
      <c r="D13" s="7">
        <v>41321</v>
      </c>
      <c r="E13" s="8">
        <v>41319</v>
      </c>
      <c r="F13" s="9">
        <v>4448</v>
      </c>
      <c r="G13" s="9">
        <f t="shared" si="1"/>
        <v>2</v>
      </c>
      <c r="H13" s="36" t="s">
        <v>16</v>
      </c>
      <c r="I13" s="38"/>
    </row>
    <row r="14" spans="1:9" ht="32.25" customHeight="1">
      <c r="A14" s="4">
        <f t="shared" si="0"/>
        <v>10</v>
      </c>
      <c r="B14" s="5">
        <v>41324</v>
      </c>
      <c r="C14" s="6">
        <v>4859</v>
      </c>
      <c r="D14" s="7">
        <v>41324</v>
      </c>
      <c r="E14" s="8">
        <v>41311</v>
      </c>
      <c r="F14" s="9">
        <v>3644</v>
      </c>
      <c r="G14" s="9">
        <f t="shared" si="1"/>
        <v>13</v>
      </c>
      <c r="H14" s="36" t="s">
        <v>17</v>
      </c>
      <c r="I14" s="38"/>
    </row>
    <row r="15" spans="1:9" ht="49.5" customHeight="1">
      <c r="A15" s="4">
        <f t="shared" si="0"/>
        <v>11</v>
      </c>
      <c r="B15" s="5">
        <v>41324</v>
      </c>
      <c r="C15" s="6">
        <v>5230</v>
      </c>
      <c r="D15" s="7">
        <v>41324</v>
      </c>
      <c r="E15" s="8">
        <v>41323</v>
      </c>
      <c r="F15" s="9">
        <v>4668</v>
      </c>
      <c r="G15" s="9">
        <f t="shared" si="1"/>
        <v>1</v>
      </c>
      <c r="H15" s="36" t="s">
        <v>18</v>
      </c>
      <c r="I15" s="38"/>
    </row>
    <row r="16" spans="1:9" ht="39" customHeight="1">
      <c r="A16" s="4">
        <f t="shared" si="0"/>
        <v>12</v>
      </c>
      <c r="B16" s="5">
        <v>41326</v>
      </c>
      <c r="C16" s="6">
        <v>5214</v>
      </c>
      <c r="D16" s="7">
        <v>41326</v>
      </c>
      <c r="E16" s="8">
        <v>41317</v>
      </c>
      <c r="F16" s="9">
        <v>4306</v>
      </c>
      <c r="G16" s="9">
        <f t="shared" si="1"/>
        <v>9</v>
      </c>
      <c r="H16" s="36" t="s">
        <v>19</v>
      </c>
      <c r="I16" s="38"/>
    </row>
    <row r="17" spans="1:9" ht="36" customHeight="1">
      <c r="A17" s="4">
        <f t="shared" si="0"/>
        <v>13</v>
      </c>
      <c r="B17" s="5">
        <v>41328</v>
      </c>
      <c r="C17" s="6">
        <v>10960</v>
      </c>
      <c r="D17" s="7">
        <v>41423</v>
      </c>
      <c r="E17" s="8">
        <v>41324</v>
      </c>
      <c r="F17" s="9">
        <v>4776</v>
      </c>
      <c r="G17" s="9">
        <f t="shared" si="1"/>
        <v>4</v>
      </c>
      <c r="H17" s="36" t="s">
        <v>20</v>
      </c>
      <c r="I17" s="38"/>
    </row>
    <row r="18" spans="1:9" ht="34.5" customHeight="1">
      <c r="A18" s="4">
        <f t="shared" si="0"/>
        <v>14</v>
      </c>
      <c r="B18" s="5">
        <v>41342</v>
      </c>
      <c r="C18" s="6">
        <v>7278</v>
      </c>
      <c r="D18" s="7">
        <v>41430</v>
      </c>
      <c r="E18" s="8">
        <v>41330</v>
      </c>
      <c r="F18" s="9">
        <v>5348</v>
      </c>
      <c r="G18" s="9">
        <f t="shared" si="1"/>
        <v>12</v>
      </c>
      <c r="H18" s="36" t="s">
        <v>21</v>
      </c>
      <c r="I18" s="38"/>
    </row>
    <row r="19" spans="1:9" ht="30.75" customHeight="1">
      <c r="A19" s="4">
        <f t="shared" si="0"/>
        <v>15</v>
      </c>
      <c r="B19" s="5">
        <v>41342</v>
      </c>
      <c r="C19" s="6">
        <v>7127</v>
      </c>
      <c r="D19" s="7">
        <v>41353</v>
      </c>
      <c r="E19" s="8">
        <v>41330</v>
      </c>
      <c r="F19" s="9">
        <v>5280</v>
      </c>
      <c r="G19" s="9">
        <f t="shared" si="1"/>
        <v>12</v>
      </c>
      <c r="H19" s="36" t="s">
        <v>22</v>
      </c>
      <c r="I19" s="38"/>
    </row>
    <row r="20" spans="1:9" ht="31.5" customHeight="1">
      <c r="A20" s="4">
        <f t="shared" si="0"/>
        <v>16</v>
      </c>
      <c r="B20" s="5">
        <v>41342</v>
      </c>
      <c r="C20" s="6">
        <v>7117</v>
      </c>
      <c r="D20" s="7">
        <v>41361</v>
      </c>
      <c r="E20" s="8">
        <v>41335</v>
      </c>
      <c r="F20" s="9">
        <v>5866</v>
      </c>
      <c r="G20" s="9">
        <f t="shared" si="1"/>
        <v>7</v>
      </c>
      <c r="H20" s="36" t="s">
        <v>23</v>
      </c>
      <c r="I20" s="38"/>
    </row>
    <row r="21" spans="1:9" ht="35.25" customHeight="1">
      <c r="A21" s="4">
        <f t="shared" si="0"/>
        <v>17</v>
      </c>
      <c r="B21" s="5">
        <v>41351</v>
      </c>
      <c r="C21" s="6">
        <v>7289</v>
      </c>
      <c r="D21" s="7">
        <v>41354</v>
      </c>
      <c r="E21" s="8">
        <v>41333</v>
      </c>
      <c r="F21" s="9">
        <v>5620</v>
      </c>
      <c r="G21" s="9">
        <f t="shared" si="1"/>
        <v>18</v>
      </c>
      <c r="H21" s="36" t="s">
        <v>24</v>
      </c>
      <c r="I21" s="38"/>
    </row>
    <row r="22" spans="1:9" ht="36.75" customHeight="1">
      <c r="A22" s="4">
        <f t="shared" si="0"/>
        <v>18</v>
      </c>
      <c r="B22" s="5">
        <v>41356</v>
      </c>
      <c r="C22" s="6">
        <v>8171</v>
      </c>
      <c r="D22" s="7">
        <v>41362</v>
      </c>
      <c r="E22" s="8">
        <v>41346</v>
      </c>
      <c r="F22" s="9">
        <v>6870</v>
      </c>
      <c r="G22" s="9">
        <f t="shared" si="1"/>
        <v>10</v>
      </c>
      <c r="H22" s="36" t="s">
        <v>25</v>
      </c>
      <c r="I22" s="38"/>
    </row>
    <row r="23" spans="1:9" ht="31.5" customHeight="1">
      <c r="A23" s="4">
        <f t="shared" si="0"/>
        <v>19</v>
      </c>
      <c r="B23" s="5">
        <v>41358</v>
      </c>
      <c r="C23" s="6">
        <v>8229</v>
      </c>
      <c r="D23" s="7">
        <v>41361</v>
      </c>
      <c r="E23" s="8">
        <v>41348</v>
      </c>
      <c r="F23" s="9">
        <v>7081</v>
      </c>
      <c r="G23" s="9">
        <f t="shared" si="1"/>
        <v>10</v>
      </c>
      <c r="H23" s="36" t="s">
        <v>26</v>
      </c>
      <c r="I23" s="38"/>
    </row>
    <row r="24" spans="1:9" ht="33" customHeight="1">
      <c r="A24" s="4">
        <f t="shared" si="0"/>
        <v>20</v>
      </c>
      <c r="B24" s="5">
        <v>41363</v>
      </c>
      <c r="C24" s="6">
        <v>8715</v>
      </c>
      <c r="D24" s="7">
        <v>41368</v>
      </c>
      <c r="E24" s="8">
        <v>41359</v>
      </c>
      <c r="F24" s="9">
        <v>5996</v>
      </c>
      <c r="G24" s="9">
        <f t="shared" si="1"/>
        <v>4</v>
      </c>
      <c r="H24" s="36" t="s">
        <v>27</v>
      </c>
      <c r="I24" s="38"/>
    </row>
    <row r="25" spans="1:9" ht="32.25" customHeight="1">
      <c r="A25" s="4">
        <f t="shared" si="0"/>
        <v>21</v>
      </c>
      <c r="B25" s="5">
        <v>41377</v>
      </c>
      <c r="C25" s="6">
        <v>9795</v>
      </c>
      <c r="D25" s="7">
        <v>41377</v>
      </c>
      <c r="E25" s="8">
        <v>41377</v>
      </c>
      <c r="F25" s="9">
        <v>9636</v>
      </c>
      <c r="G25" s="9">
        <f t="shared" si="1"/>
        <v>0</v>
      </c>
      <c r="H25" s="36" t="s">
        <v>28</v>
      </c>
      <c r="I25" s="38"/>
    </row>
    <row r="26" spans="1:9" ht="32.25" customHeight="1">
      <c r="A26" s="4">
        <f t="shared" si="0"/>
        <v>22</v>
      </c>
      <c r="B26" s="5">
        <v>41377</v>
      </c>
      <c r="C26" s="6">
        <v>9780</v>
      </c>
      <c r="D26" s="7">
        <v>41380</v>
      </c>
      <c r="E26" s="8">
        <v>41368</v>
      </c>
      <c r="F26" s="9">
        <v>8777</v>
      </c>
      <c r="G26" s="9">
        <f t="shared" si="1"/>
        <v>9</v>
      </c>
      <c r="H26" s="36" t="s">
        <v>29</v>
      </c>
      <c r="I26" s="38"/>
    </row>
    <row r="27" spans="1:9" ht="32.25" customHeight="1">
      <c r="A27" s="4">
        <f t="shared" si="0"/>
        <v>23</v>
      </c>
      <c r="B27" s="5">
        <v>41381</v>
      </c>
      <c r="C27" s="6">
        <v>10754</v>
      </c>
      <c r="D27" s="7">
        <v>41409</v>
      </c>
      <c r="E27" s="8">
        <v>41376</v>
      </c>
      <c r="F27" s="9">
        <v>9609</v>
      </c>
      <c r="G27" s="9">
        <f t="shared" si="1"/>
        <v>5</v>
      </c>
      <c r="H27" s="36" t="s">
        <v>30</v>
      </c>
      <c r="I27" s="38"/>
    </row>
    <row r="28" spans="1:9" ht="32.25" customHeight="1">
      <c r="A28" s="4">
        <f t="shared" si="0"/>
        <v>24</v>
      </c>
      <c r="B28" s="5">
        <v>41392</v>
      </c>
      <c r="C28" s="6">
        <v>10917</v>
      </c>
      <c r="D28" s="7">
        <v>41392</v>
      </c>
      <c r="E28" s="8">
        <v>41392</v>
      </c>
      <c r="F28" s="9">
        <v>10878</v>
      </c>
      <c r="G28" s="9">
        <f t="shared" si="1"/>
        <v>0</v>
      </c>
      <c r="H28" s="36" t="s">
        <v>31</v>
      </c>
      <c r="I28" s="38"/>
    </row>
    <row r="29" spans="1:9" ht="32.25" customHeight="1">
      <c r="A29" s="4">
        <f t="shared" si="0"/>
        <v>25</v>
      </c>
      <c r="B29" s="5">
        <v>41391</v>
      </c>
      <c r="C29" s="6">
        <v>10963</v>
      </c>
      <c r="D29" s="7">
        <v>41394</v>
      </c>
      <c r="E29" s="8">
        <v>41391</v>
      </c>
      <c r="F29" s="9">
        <v>10893</v>
      </c>
      <c r="G29" s="9">
        <f t="shared" si="1"/>
        <v>0</v>
      </c>
      <c r="H29" s="36" t="s">
        <v>32</v>
      </c>
      <c r="I29" s="38"/>
    </row>
    <row r="30" spans="1:9" ht="32.25" customHeight="1">
      <c r="A30" s="30">
        <f t="shared" si="0"/>
        <v>26</v>
      </c>
      <c r="B30" s="31">
        <v>41391</v>
      </c>
      <c r="C30" s="32">
        <v>10957</v>
      </c>
      <c r="D30" s="33">
        <v>41394</v>
      </c>
      <c r="E30" s="34">
        <v>41381</v>
      </c>
      <c r="F30" s="35">
        <v>10092</v>
      </c>
      <c r="G30" s="35">
        <f t="shared" si="1"/>
        <v>10</v>
      </c>
      <c r="H30" s="37" t="s">
        <v>33</v>
      </c>
      <c r="I30" s="38"/>
    </row>
    <row r="31" spans="1:9" ht="32.25" customHeight="1">
      <c r="A31" s="30">
        <f t="shared" si="0"/>
        <v>27</v>
      </c>
      <c r="B31" s="31">
        <v>41401</v>
      </c>
      <c r="C31" s="32">
        <v>11715</v>
      </c>
      <c r="D31" s="33">
        <v>41422</v>
      </c>
      <c r="E31" s="34">
        <v>41263</v>
      </c>
      <c r="F31" s="35">
        <v>31041</v>
      </c>
      <c r="G31" s="35">
        <f t="shared" si="1"/>
        <v>138</v>
      </c>
      <c r="H31" s="37" t="s">
        <v>34</v>
      </c>
      <c r="I31" s="38"/>
    </row>
    <row r="32" spans="1:9" ht="32.25" customHeight="1">
      <c r="A32" s="30">
        <f t="shared" si="0"/>
        <v>28</v>
      </c>
      <c r="B32" s="31">
        <v>41401</v>
      </c>
      <c r="C32" s="32">
        <v>11750</v>
      </c>
      <c r="D32" s="33">
        <v>41421</v>
      </c>
      <c r="E32" s="34">
        <v>41296</v>
      </c>
      <c r="F32" s="35">
        <v>1901</v>
      </c>
      <c r="G32" s="35">
        <f t="shared" si="1"/>
        <v>105</v>
      </c>
      <c r="H32" s="37" t="s">
        <v>34</v>
      </c>
      <c r="I32" s="38"/>
    </row>
    <row r="33" spans="1:9" ht="42.75" customHeight="1">
      <c r="A33" s="4">
        <f t="shared" si="0"/>
        <v>29</v>
      </c>
      <c r="B33" s="5">
        <v>41409</v>
      </c>
      <c r="C33" s="6">
        <v>12902</v>
      </c>
      <c r="D33" s="7">
        <v>41414</v>
      </c>
      <c r="E33" s="8">
        <v>41409</v>
      </c>
      <c r="F33" s="9">
        <v>12631</v>
      </c>
      <c r="G33" s="9">
        <f t="shared" si="1"/>
        <v>0</v>
      </c>
      <c r="H33" s="36" t="s">
        <v>35</v>
      </c>
      <c r="I33" s="38"/>
    </row>
    <row r="34" spans="1:9" ht="32.25" customHeight="1">
      <c r="A34" s="4">
        <f t="shared" si="0"/>
        <v>30</v>
      </c>
      <c r="B34" s="5">
        <v>41418</v>
      </c>
      <c r="C34" s="6">
        <v>13542</v>
      </c>
      <c r="D34" s="7">
        <v>41425</v>
      </c>
      <c r="E34" s="8">
        <v>41417</v>
      </c>
      <c r="F34" s="9">
        <v>13433</v>
      </c>
      <c r="G34" s="9">
        <f t="shared" si="1"/>
        <v>1</v>
      </c>
      <c r="H34" s="36" t="s">
        <v>36</v>
      </c>
      <c r="I34" s="38"/>
    </row>
    <row r="35" spans="1:9" ht="30" customHeight="1">
      <c r="A35" s="4">
        <f t="shared" si="0"/>
        <v>31</v>
      </c>
      <c r="B35" s="5">
        <v>41426</v>
      </c>
      <c r="C35" s="6">
        <v>14405</v>
      </c>
      <c r="D35" s="7">
        <v>41428</v>
      </c>
      <c r="E35" s="8">
        <v>41426</v>
      </c>
      <c r="F35" s="9">
        <v>14320</v>
      </c>
      <c r="G35" s="9">
        <f t="shared" si="1"/>
        <v>0</v>
      </c>
      <c r="H35" s="36" t="s">
        <v>37</v>
      </c>
      <c r="I35" s="38"/>
    </row>
    <row r="36" spans="1:9" ht="32.25" customHeight="1">
      <c r="A36" s="40">
        <f t="shared" si="0"/>
        <v>32</v>
      </c>
      <c r="B36" s="41">
        <v>41437</v>
      </c>
      <c r="C36" s="42">
        <v>16432</v>
      </c>
      <c r="D36" s="43">
        <v>41446</v>
      </c>
      <c r="E36" s="44">
        <v>41405</v>
      </c>
      <c r="F36" s="45">
        <v>12141</v>
      </c>
      <c r="G36" s="45">
        <f t="shared" si="1"/>
        <v>32</v>
      </c>
      <c r="H36" s="46" t="s">
        <v>88</v>
      </c>
      <c r="I36" s="38"/>
    </row>
    <row r="37" spans="1:9" ht="30" customHeight="1">
      <c r="A37" s="4">
        <f t="shared" si="0"/>
        <v>33</v>
      </c>
      <c r="B37" s="5">
        <v>41444</v>
      </c>
      <c r="C37" s="6">
        <v>16411</v>
      </c>
      <c r="D37" s="7">
        <v>41446</v>
      </c>
      <c r="E37" s="8">
        <v>41380</v>
      </c>
      <c r="F37" s="9">
        <v>9973</v>
      </c>
      <c r="G37" s="9">
        <f t="shared" si="1"/>
        <v>64</v>
      </c>
      <c r="H37" s="36" t="s">
        <v>38</v>
      </c>
      <c r="I37" s="38"/>
    </row>
    <row r="38" spans="1:9" ht="32.25" customHeight="1">
      <c r="A38" s="4">
        <f>A37+1</f>
        <v>34</v>
      </c>
      <c r="B38" s="5">
        <v>41450</v>
      </c>
      <c r="C38" s="6">
        <v>16612</v>
      </c>
      <c r="D38" s="7">
        <v>41450</v>
      </c>
      <c r="E38" s="8">
        <v>41449</v>
      </c>
      <c r="F38" s="9">
        <v>16573</v>
      </c>
      <c r="G38" s="9">
        <f t="shared" si="1"/>
        <v>1</v>
      </c>
      <c r="H38" s="36" t="s">
        <v>39</v>
      </c>
      <c r="I38" s="38"/>
    </row>
    <row r="39" spans="1:9" ht="32.25" customHeight="1">
      <c r="A39" s="4">
        <f>A38+1</f>
        <v>35</v>
      </c>
      <c r="B39" s="5">
        <v>41452</v>
      </c>
      <c r="C39" s="6">
        <v>17263</v>
      </c>
      <c r="D39" s="7">
        <v>41464</v>
      </c>
      <c r="E39" s="8">
        <v>41450</v>
      </c>
      <c r="F39" s="9">
        <v>16652</v>
      </c>
      <c r="G39" s="9">
        <f t="shared" si="1"/>
        <v>2</v>
      </c>
      <c r="H39" s="36" t="s">
        <v>34</v>
      </c>
      <c r="I39" s="38"/>
    </row>
    <row r="40" spans="1:9" ht="40.5" customHeight="1">
      <c r="A40" s="4">
        <f>A39+1</f>
        <v>36</v>
      </c>
      <c r="B40" s="5">
        <v>41453</v>
      </c>
      <c r="C40" s="6">
        <v>17272</v>
      </c>
      <c r="D40" s="7">
        <v>41464</v>
      </c>
      <c r="E40" s="8">
        <v>41450</v>
      </c>
      <c r="F40" s="9">
        <v>16635</v>
      </c>
      <c r="G40" s="9">
        <f t="shared" si="1"/>
        <v>3</v>
      </c>
      <c r="H40" s="36" t="s">
        <v>40</v>
      </c>
      <c r="I40" s="38"/>
    </row>
    <row r="41" spans="1:9" ht="47.25" customHeight="1">
      <c r="A41" s="4">
        <f>A40+1</f>
        <v>37</v>
      </c>
      <c r="B41" s="5">
        <v>41453</v>
      </c>
      <c r="C41" s="6">
        <v>17281</v>
      </c>
      <c r="D41" s="7">
        <v>41464</v>
      </c>
      <c r="E41" s="8">
        <v>41450</v>
      </c>
      <c r="F41" s="9">
        <v>16629</v>
      </c>
      <c r="G41" s="27">
        <f t="shared" si="1"/>
        <v>3</v>
      </c>
      <c r="H41" s="36" t="s">
        <v>41</v>
      </c>
      <c r="I41" s="38"/>
    </row>
    <row r="42" ht="17.25" customHeight="1" hidden="1">
      <c r="G42" s="28">
        <f>SUM(G5:G41)-G36</f>
        <v>640</v>
      </c>
    </row>
    <row r="43" spans="1:7" ht="25.5" customHeight="1">
      <c r="A43" s="58" t="s">
        <v>83</v>
      </c>
      <c r="B43" s="58"/>
      <c r="C43" s="58"/>
      <c r="D43" s="58"/>
      <c r="E43" s="58"/>
      <c r="F43" s="58"/>
      <c r="G43" s="29">
        <f>G42/(A41-1)</f>
        <v>17.77777777777778</v>
      </c>
    </row>
  </sheetData>
  <mergeCells count="5">
    <mergeCell ref="A3:D3"/>
    <mergeCell ref="E3:H3"/>
    <mergeCell ref="A43:F43"/>
    <mergeCell ref="A1:I2"/>
    <mergeCell ref="I3: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G47" sqref="G47"/>
    </sheetView>
  </sheetViews>
  <sheetFormatPr defaultColWidth="9.140625" defaultRowHeight="12.75"/>
  <cols>
    <col min="1" max="1" width="16.421875" style="0" bestFit="1" customWidth="1"/>
    <col min="2" max="2" width="7.00390625" style="0" customWidth="1"/>
    <col min="3" max="3" width="16.7109375" style="0" bestFit="1" customWidth="1"/>
  </cols>
  <sheetData>
    <row r="2" spans="1:3" ht="18" customHeight="1">
      <c r="A2" s="67" t="s">
        <v>94</v>
      </c>
      <c r="B2" s="67"/>
      <c r="C2" s="67"/>
    </row>
    <row r="3" spans="1:3" ht="16.5" customHeight="1">
      <c r="A3" s="49" t="s">
        <v>90</v>
      </c>
      <c r="B3" s="49" t="s">
        <v>89</v>
      </c>
      <c r="C3" s="49" t="s">
        <v>91</v>
      </c>
    </row>
    <row r="4" spans="1:3" ht="19.5" customHeight="1">
      <c r="A4" s="48" t="s">
        <v>95</v>
      </c>
      <c r="B4" s="47">
        <v>36</v>
      </c>
      <c r="C4" s="47" t="s">
        <v>92</v>
      </c>
    </row>
    <row r="5" spans="1:3" ht="16.5" customHeight="1">
      <c r="A5" s="48" t="s">
        <v>96</v>
      </c>
      <c r="B5" s="47">
        <v>1</v>
      </c>
      <c r="C5" s="47" t="s">
        <v>93</v>
      </c>
    </row>
  </sheetData>
  <mergeCells count="1">
    <mergeCell ref="A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V16384"/>
    </sheetView>
  </sheetViews>
  <sheetFormatPr defaultColWidth="9.140625" defaultRowHeight="12.75"/>
  <cols>
    <col min="2" max="2" width="4.28125" style="0" customWidth="1"/>
    <col min="3" max="3" width="13.7109375" style="0" customWidth="1"/>
    <col min="4" max="4" width="8.7109375" style="0" customWidth="1"/>
    <col min="5" max="5" width="14.140625" style="0" customWidth="1"/>
    <col min="6" max="6" width="10.421875" style="0" customWidth="1"/>
    <col min="7" max="7" width="8.140625" style="0" customWidth="1"/>
    <col min="8" max="8" width="11.7109375" style="0" customWidth="1"/>
    <col min="9" max="9" width="46.710937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.75">
      <c r="A3" s="70" t="s">
        <v>97</v>
      </c>
      <c r="B3" s="72" t="s">
        <v>1</v>
      </c>
      <c r="C3" s="73"/>
      <c r="D3" s="73"/>
      <c r="E3" s="73"/>
      <c r="F3" s="74" t="s">
        <v>2</v>
      </c>
      <c r="G3" s="74"/>
      <c r="H3" s="74"/>
      <c r="I3" s="74"/>
    </row>
    <row r="4" spans="1:9" ht="28.5" customHeight="1">
      <c r="A4" s="71"/>
      <c r="B4" s="50" t="s">
        <v>3</v>
      </c>
      <c r="C4" s="1" t="s">
        <v>4</v>
      </c>
      <c r="D4" s="1" t="s">
        <v>5</v>
      </c>
      <c r="E4" s="1" t="s">
        <v>6</v>
      </c>
      <c r="F4" s="2" t="s">
        <v>7</v>
      </c>
      <c r="G4" s="3" t="s">
        <v>5</v>
      </c>
      <c r="H4" s="51" t="s">
        <v>81</v>
      </c>
      <c r="I4" s="3" t="s">
        <v>8</v>
      </c>
    </row>
    <row r="5" spans="1:9" ht="27.75" customHeight="1">
      <c r="A5" s="4">
        <v>1</v>
      </c>
      <c r="B5" s="4">
        <v>38</v>
      </c>
      <c r="C5" s="5">
        <v>41457</v>
      </c>
      <c r="D5" s="6">
        <v>17349</v>
      </c>
      <c r="E5" s="7">
        <v>41464</v>
      </c>
      <c r="F5" s="8">
        <v>41454</v>
      </c>
      <c r="G5" s="9">
        <v>16966</v>
      </c>
      <c r="H5" s="9">
        <f>C5-F5</f>
        <v>3</v>
      </c>
      <c r="I5" s="10" t="s">
        <v>98</v>
      </c>
    </row>
    <row r="6" spans="1:9" ht="48.75" customHeight="1">
      <c r="A6" s="4">
        <f>A5+1</f>
        <v>2</v>
      </c>
      <c r="B6" s="4">
        <f aca="true" t="shared" si="0" ref="B6:B40">B5+1</f>
        <v>39</v>
      </c>
      <c r="C6" s="5">
        <v>41459</v>
      </c>
      <c r="D6" s="6">
        <v>18347</v>
      </c>
      <c r="E6" s="7">
        <v>41482</v>
      </c>
      <c r="F6" s="8">
        <v>41457</v>
      </c>
      <c r="G6" s="9">
        <v>16640</v>
      </c>
      <c r="H6" s="9">
        <f aca="true" t="shared" si="1" ref="H6:H40">C6-F6</f>
        <v>2</v>
      </c>
      <c r="I6" s="10" t="s">
        <v>42</v>
      </c>
    </row>
    <row r="7" spans="1:9" ht="45" customHeight="1">
      <c r="A7" s="4">
        <f aca="true" t="shared" si="2" ref="A7:A40">A6+1</f>
        <v>3</v>
      </c>
      <c r="B7" s="4">
        <f t="shared" si="0"/>
        <v>40</v>
      </c>
      <c r="C7" s="12">
        <v>41461</v>
      </c>
      <c r="D7" s="13">
        <v>17639</v>
      </c>
      <c r="E7" s="14" t="s">
        <v>43</v>
      </c>
      <c r="F7" s="15">
        <v>41457</v>
      </c>
      <c r="G7" s="16">
        <v>17235</v>
      </c>
      <c r="H7" s="9">
        <f t="shared" si="1"/>
        <v>4</v>
      </c>
      <c r="I7" s="17" t="s">
        <v>44</v>
      </c>
    </row>
    <row r="8" spans="1:9" ht="43.5" customHeight="1">
      <c r="A8" s="4">
        <f t="shared" si="2"/>
        <v>4</v>
      </c>
      <c r="B8" s="4">
        <f t="shared" si="0"/>
        <v>41</v>
      </c>
      <c r="C8" s="12">
        <v>41466</v>
      </c>
      <c r="D8" s="13">
        <v>18428</v>
      </c>
      <c r="E8" s="14">
        <v>41474</v>
      </c>
      <c r="F8" s="15">
        <v>41465</v>
      </c>
      <c r="G8" s="16">
        <v>17871</v>
      </c>
      <c r="H8" s="9">
        <f t="shared" si="1"/>
        <v>1</v>
      </c>
      <c r="I8" s="17" t="s">
        <v>45</v>
      </c>
    </row>
    <row r="9" spans="1:9" ht="49.5" customHeight="1">
      <c r="A9" s="4">
        <f t="shared" si="2"/>
        <v>5</v>
      </c>
      <c r="B9" s="4">
        <f t="shared" si="0"/>
        <v>42</v>
      </c>
      <c r="C9" s="12">
        <v>41471</v>
      </c>
      <c r="D9" s="13">
        <v>18401</v>
      </c>
      <c r="E9" s="14">
        <v>41474</v>
      </c>
      <c r="F9" s="15">
        <v>41465</v>
      </c>
      <c r="G9" s="16">
        <v>17878</v>
      </c>
      <c r="H9" s="9">
        <f t="shared" si="1"/>
        <v>6</v>
      </c>
      <c r="I9" s="17" t="s">
        <v>46</v>
      </c>
    </row>
    <row r="10" spans="1:9" ht="45.75" customHeight="1">
      <c r="A10" s="4">
        <f t="shared" si="2"/>
        <v>6</v>
      </c>
      <c r="B10" s="4">
        <f t="shared" si="0"/>
        <v>43</v>
      </c>
      <c r="C10" s="12">
        <v>41471</v>
      </c>
      <c r="D10" s="13">
        <v>18435</v>
      </c>
      <c r="E10" s="14">
        <v>41474</v>
      </c>
      <c r="F10" s="18">
        <v>41450</v>
      </c>
      <c r="G10" s="19">
        <v>16643</v>
      </c>
      <c r="H10" s="9">
        <f t="shared" si="1"/>
        <v>21</v>
      </c>
      <c r="I10" s="17" t="s">
        <v>47</v>
      </c>
    </row>
    <row r="11" spans="1:9" ht="41.25" customHeight="1">
      <c r="A11" s="4">
        <f t="shared" si="2"/>
        <v>7</v>
      </c>
      <c r="B11" s="4">
        <f t="shared" si="0"/>
        <v>44</v>
      </c>
      <c r="C11" s="12">
        <v>41506</v>
      </c>
      <c r="D11" s="13">
        <v>20773</v>
      </c>
      <c r="E11" s="14">
        <v>41507</v>
      </c>
      <c r="F11" s="15">
        <v>41494</v>
      </c>
      <c r="G11" s="16">
        <v>20115</v>
      </c>
      <c r="H11" s="9">
        <f t="shared" si="1"/>
        <v>12</v>
      </c>
      <c r="I11" s="17" t="s">
        <v>48</v>
      </c>
    </row>
    <row r="12" spans="1:9" ht="53.25" customHeight="1">
      <c r="A12" s="4">
        <f t="shared" si="2"/>
        <v>8</v>
      </c>
      <c r="B12" s="4">
        <f t="shared" si="0"/>
        <v>45</v>
      </c>
      <c r="C12" s="20">
        <v>41514</v>
      </c>
      <c r="D12" s="13">
        <v>21327</v>
      </c>
      <c r="E12" s="20">
        <v>41516</v>
      </c>
      <c r="F12" s="21" t="s">
        <v>49</v>
      </c>
      <c r="G12" s="21" t="s">
        <v>50</v>
      </c>
      <c r="H12" s="9">
        <v>7</v>
      </c>
      <c r="I12" s="22" t="s">
        <v>51</v>
      </c>
    </row>
    <row r="13" spans="1:9" ht="38.25">
      <c r="A13" s="4">
        <f t="shared" si="2"/>
        <v>9</v>
      </c>
      <c r="B13" s="4">
        <f t="shared" si="0"/>
        <v>46</v>
      </c>
      <c r="C13" s="12">
        <v>41519</v>
      </c>
      <c r="D13" s="13">
        <v>21654</v>
      </c>
      <c r="E13" s="14">
        <v>41520</v>
      </c>
      <c r="F13" s="15">
        <v>41515</v>
      </c>
      <c r="G13" s="16">
        <v>21454</v>
      </c>
      <c r="H13" s="9">
        <f t="shared" si="1"/>
        <v>4</v>
      </c>
      <c r="I13" s="17" t="s">
        <v>52</v>
      </c>
    </row>
    <row r="14" spans="1:9" ht="38.25">
      <c r="A14" s="4">
        <f t="shared" si="2"/>
        <v>10</v>
      </c>
      <c r="B14" s="4">
        <f t="shared" si="0"/>
        <v>47</v>
      </c>
      <c r="C14" s="12">
        <v>41519</v>
      </c>
      <c r="D14" s="13">
        <v>21658</v>
      </c>
      <c r="E14" s="14">
        <v>41520</v>
      </c>
      <c r="F14" s="15">
        <v>41516</v>
      </c>
      <c r="G14" s="16">
        <v>21488</v>
      </c>
      <c r="H14" s="9">
        <f t="shared" si="1"/>
        <v>3</v>
      </c>
      <c r="I14" s="17" t="s">
        <v>53</v>
      </c>
    </row>
    <row r="15" spans="1:9" ht="34.5" customHeight="1">
      <c r="A15" s="4">
        <f t="shared" si="2"/>
        <v>11</v>
      </c>
      <c r="B15" s="4">
        <f t="shared" si="0"/>
        <v>48</v>
      </c>
      <c r="C15" s="12">
        <v>41530</v>
      </c>
      <c r="D15" s="13">
        <v>22701</v>
      </c>
      <c r="E15" s="14">
        <v>41530</v>
      </c>
      <c r="F15" s="15">
        <v>41516</v>
      </c>
      <c r="G15" s="16">
        <v>21488</v>
      </c>
      <c r="H15" s="9">
        <f t="shared" si="1"/>
        <v>14</v>
      </c>
      <c r="I15" s="17" t="s">
        <v>54</v>
      </c>
    </row>
    <row r="16" spans="1:9" ht="42.75" customHeight="1">
      <c r="A16" s="4">
        <f t="shared" si="2"/>
        <v>12</v>
      </c>
      <c r="B16" s="4">
        <f t="shared" si="0"/>
        <v>49</v>
      </c>
      <c r="C16" s="12">
        <v>41529</v>
      </c>
      <c r="D16" s="13">
        <v>22502</v>
      </c>
      <c r="E16" s="14">
        <v>41550</v>
      </c>
      <c r="F16" s="15">
        <v>41516</v>
      </c>
      <c r="G16" s="16">
        <v>21544</v>
      </c>
      <c r="H16" s="9">
        <f t="shared" si="1"/>
        <v>13</v>
      </c>
      <c r="I16" s="17" t="s">
        <v>55</v>
      </c>
    </row>
    <row r="17" spans="1:9" ht="50.25" customHeight="1">
      <c r="A17" s="4">
        <f t="shared" si="2"/>
        <v>13</v>
      </c>
      <c r="B17" s="4">
        <f t="shared" si="0"/>
        <v>50</v>
      </c>
      <c r="C17" s="12">
        <v>41544</v>
      </c>
      <c r="D17" s="13">
        <v>24240</v>
      </c>
      <c r="E17" s="14">
        <v>41549</v>
      </c>
      <c r="F17" s="15">
        <v>41544</v>
      </c>
      <c r="G17" s="16">
        <v>24162</v>
      </c>
      <c r="H17" s="9">
        <f t="shared" si="1"/>
        <v>0</v>
      </c>
      <c r="I17" s="17" t="s">
        <v>56</v>
      </c>
    </row>
    <row r="18" spans="1:9" ht="40.5" customHeight="1">
      <c r="A18" s="4">
        <f t="shared" si="2"/>
        <v>14</v>
      </c>
      <c r="B18" s="4">
        <f t="shared" si="0"/>
        <v>51</v>
      </c>
      <c r="C18" s="12">
        <v>41550</v>
      </c>
      <c r="D18" s="13">
        <v>24884</v>
      </c>
      <c r="E18" s="14">
        <v>41554</v>
      </c>
      <c r="F18" s="15">
        <v>41547</v>
      </c>
      <c r="G18" s="16">
        <v>24407</v>
      </c>
      <c r="H18" s="9">
        <f t="shared" si="1"/>
        <v>3</v>
      </c>
      <c r="I18" s="17" t="s">
        <v>57</v>
      </c>
    </row>
    <row r="19" spans="1:9" ht="39" customHeight="1">
      <c r="A19" s="4">
        <f t="shared" si="2"/>
        <v>15</v>
      </c>
      <c r="B19" s="4">
        <f t="shared" si="0"/>
        <v>52</v>
      </c>
      <c r="C19" s="12">
        <v>41551</v>
      </c>
      <c r="D19" s="13">
        <v>24923</v>
      </c>
      <c r="E19" s="14">
        <v>41557</v>
      </c>
      <c r="F19" s="15">
        <v>41544</v>
      </c>
      <c r="G19" s="16">
        <v>24189</v>
      </c>
      <c r="H19" s="9">
        <f t="shared" si="1"/>
        <v>7</v>
      </c>
      <c r="I19" s="17" t="s">
        <v>58</v>
      </c>
    </row>
    <row r="20" spans="1:9" ht="25.5">
      <c r="A20" s="4">
        <f t="shared" si="2"/>
        <v>16</v>
      </c>
      <c r="B20" s="4">
        <f t="shared" si="0"/>
        <v>53</v>
      </c>
      <c r="C20" s="12">
        <v>41570</v>
      </c>
      <c r="D20" s="13">
        <v>26859</v>
      </c>
      <c r="E20" s="14">
        <v>41575</v>
      </c>
      <c r="F20" s="15">
        <v>41566</v>
      </c>
      <c r="G20" s="16">
        <v>16430</v>
      </c>
      <c r="H20" s="9">
        <f t="shared" si="1"/>
        <v>4</v>
      </c>
      <c r="I20" s="17" t="s">
        <v>59</v>
      </c>
    </row>
    <row r="21" spans="1:9" s="23" customFormat="1" ht="51">
      <c r="A21" s="4">
        <f t="shared" si="2"/>
        <v>17</v>
      </c>
      <c r="B21" s="4">
        <f t="shared" si="0"/>
        <v>54</v>
      </c>
      <c r="C21" s="12">
        <v>41583</v>
      </c>
      <c r="D21" s="13">
        <v>27912</v>
      </c>
      <c r="E21" s="14">
        <v>41583</v>
      </c>
      <c r="F21" s="15">
        <v>41582</v>
      </c>
      <c r="G21" s="16">
        <v>27853</v>
      </c>
      <c r="H21" s="9">
        <f t="shared" si="1"/>
        <v>1</v>
      </c>
      <c r="I21" s="17" t="s">
        <v>60</v>
      </c>
    </row>
    <row r="22" spans="1:9" ht="38.25">
      <c r="A22" s="4">
        <f t="shared" si="2"/>
        <v>18</v>
      </c>
      <c r="B22" s="4">
        <f t="shared" si="0"/>
        <v>55</v>
      </c>
      <c r="C22" s="12">
        <v>41584</v>
      </c>
      <c r="D22" s="13">
        <v>28137</v>
      </c>
      <c r="E22" s="11" t="s">
        <v>84</v>
      </c>
      <c r="F22" s="15">
        <v>41526</v>
      </c>
      <c r="G22" s="16">
        <v>22204</v>
      </c>
      <c r="H22" s="9">
        <f t="shared" si="1"/>
        <v>58</v>
      </c>
      <c r="I22" s="17" t="s">
        <v>61</v>
      </c>
    </row>
    <row r="23" spans="1:9" ht="38.25">
      <c r="A23" s="4">
        <f t="shared" si="2"/>
        <v>19</v>
      </c>
      <c r="B23" s="4">
        <f t="shared" si="0"/>
        <v>56</v>
      </c>
      <c r="C23" s="12">
        <v>41584</v>
      </c>
      <c r="D23" s="13">
        <v>28144</v>
      </c>
      <c r="E23" s="14">
        <v>41612</v>
      </c>
      <c r="F23" s="15">
        <v>41572</v>
      </c>
      <c r="G23" s="16">
        <v>27053</v>
      </c>
      <c r="H23" s="9">
        <f t="shared" si="1"/>
        <v>12</v>
      </c>
      <c r="I23" s="17" t="s">
        <v>62</v>
      </c>
    </row>
    <row r="24" spans="1:9" ht="35.25" customHeight="1">
      <c r="A24" s="4">
        <f t="shared" si="2"/>
        <v>20</v>
      </c>
      <c r="B24" s="4">
        <f t="shared" si="0"/>
        <v>57</v>
      </c>
      <c r="C24" s="12">
        <v>41586</v>
      </c>
      <c r="D24" s="13">
        <v>28436</v>
      </c>
      <c r="E24" s="14">
        <v>41589</v>
      </c>
      <c r="F24" s="15">
        <v>41578</v>
      </c>
      <c r="G24" s="16">
        <v>27853</v>
      </c>
      <c r="H24" s="9">
        <f t="shared" si="1"/>
        <v>8</v>
      </c>
      <c r="I24" s="17" t="s">
        <v>63</v>
      </c>
    </row>
    <row r="25" spans="1:9" ht="36" customHeight="1">
      <c r="A25" s="4">
        <f t="shared" si="2"/>
        <v>21</v>
      </c>
      <c r="B25" s="4">
        <f t="shared" si="0"/>
        <v>58</v>
      </c>
      <c r="C25" s="12">
        <v>41596</v>
      </c>
      <c r="D25" s="13">
        <v>29354</v>
      </c>
      <c r="E25" s="14">
        <v>41597</v>
      </c>
      <c r="F25" s="15">
        <v>41582</v>
      </c>
      <c r="G25" s="16">
        <v>27824</v>
      </c>
      <c r="H25" s="9">
        <f t="shared" si="1"/>
        <v>14</v>
      </c>
      <c r="I25" s="17" t="s">
        <v>64</v>
      </c>
    </row>
    <row r="26" spans="1:9" ht="39.75" customHeight="1">
      <c r="A26" s="4">
        <f t="shared" si="2"/>
        <v>22</v>
      </c>
      <c r="B26" s="4">
        <f t="shared" si="0"/>
        <v>59</v>
      </c>
      <c r="C26" s="12">
        <v>41592</v>
      </c>
      <c r="D26" s="13">
        <v>29057</v>
      </c>
      <c r="E26" s="14">
        <v>41593</v>
      </c>
      <c r="F26" s="15">
        <v>41591</v>
      </c>
      <c r="G26" s="16">
        <v>29057</v>
      </c>
      <c r="H26" s="9">
        <f t="shared" si="1"/>
        <v>1</v>
      </c>
      <c r="I26" s="17" t="s">
        <v>65</v>
      </c>
    </row>
    <row r="27" spans="1:9" ht="34.5" customHeight="1">
      <c r="A27" s="4">
        <f t="shared" si="2"/>
        <v>23</v>
      </c>
      <c r="B27" s="4">
        <f t="shared" si="0"/>
        <v>60</v>
      </c>
      <c r="C27" s="12">
        <v>41596</v>
      </c>
      <c r="D27" s="13">
        <v>29337</v>
      </c>
      <c r="E27" s="14">
        <v>41596</v>
      </c>
      <c r="F27" s="15">
        <v>41584</v>
      </c>
      <c r="G27" s="16">
        <v>28169</v>
      </c>
      <c r="H27" s="9">
        <f t="shared" si="1"/>
        <v>12</v>
      </c>
      <c r="I27" s="17" t="s">
        <v>66</v>
      </c>
    </row>
    <row r="28" spans="1:9" ht="41.25" customHeight="1">
      <c r="A28" s="4">
        <f t="shared" si="2"/>
        <v>24</v>
      </c>
      <c r="B28" s="4">
        <f t="shared" si="0"/>
        <v>61</v>
      </c>
      <c r="C28" s="12">
        <v>41597</v>
      </c>
      <c r="D28" s="13">
        <v>29517</v>
      </c>
      <c r="E28" s="14">
        <v>41604</v>
      </c>
      <c r="F28" s="15">
        <v>41585</v>
      </c>
      <c r="G28" s="16">
        <v>29517</v>
      </c>
      <c r="H28" s="9">
        <f t="shared" si="1"/>
        <v>12</v>
      </c>
      <c r="I28" s="17" t="s">
        <v>67</v>
      </c>
    </row>
    <row r="29" spans="1:9" ht="48" customHeight="1">
      <c r="A29" s="4">
        <f t="shared" si="2"/>
        <v>25</v>
      </c>
      <c r="B29" s="4">
        <f t="shared" si="0"/>
        <v>62</v>
      </c>
      <c r="C29" s="12">
        <v>41597</v>
      </c>
      <c r="D29" s="13">
        <v>29519</v>
      </c>
      <c r="E29" s="14">
        <v>41599</v>
      </c>
      <c r="F29" s="15">
        <v>41585</v>
      </c>
      <c r="G29" s="16">
        <v>28337</v>
      </c>
      <c r="H29" s="9">
        <f t="shared" si="1"/>
        <v>12</v>
      </c>
      <c r="I29" s="17" t="s">
        <v>68</v>
      </c>
    </row>
    <row r="30" spans="1:9" ht="37.5" customHeight="1">
      <c r="A30" s="4">
        <f t="shared" si="2"/>
        <v>26</v>
      </c>
      <c r="B30" s="4">
        <f t="shared" si="0"/>
        <v>63</v>
      </c>
      <c r="C30" s="12">
        <v>41598</v>
      </c>
      <c r="D30" s="13">
        <v>29741</v>
      </c>
      <c r="E30" s="14">
        <v>41599</v>
      </c>
      <c r="F30" s="15">
        <v>41596</v>
      </c>
      <c r="G30" s="16">
        <v>29341</v>
      </c>
      <c r="H30" s="9">
        <f t="shared" si="1"/>
        <v>2</v>
      </c>
      <c r="I30" s="17" t="s">
        <v>69</v>
      </c>
    </row>
    <row r="31" spans="1:9" ht="37.5" customHeight="1">
      <c r="A31" s="4">
        <f t="shared" si="2"/>
        <v>27</v>
      </c>
      <c r="B31" s="4">
        <f t="shared" si="0"/>
        <v>64</v>
      </c>
      <c r="C31" s="12">
        <v>41599</v>
      </c>
      <c r="D31" s="13">
        <v>29765</v>
      </c>
      <c r="E31" s="14">
        <v>41600</v>
      </c>
      <c r="F31" s="15">
        <v>41593</v>
      </c>
      <c r="G31" s="16">
        <v>29238</v>
      </c>
      <c r="H31" s="9">
        <f t="shared" si="1"/>
        <v>6</v>
      </c>
      <c r="I31" s="17" t="s">
        <v>70</v>
      </c>
    </row>
    <row r="32" spans="1:9" ht="38.25" customHeight="1">
      <c r="A32" s="4">
        <f t="shared" si="2"/>
        <v>28</v>
      </c>
      <c r="B32" s="4">
        <f t="shared" si="0"/>
        <v>65</v>
      </c>
      <c r="C32" s="12">
        <v>41603</v>
      </c>
      <c r="D32" s="13">
        <v>27912</v>
      </c>
      <c r="E32" s="14">
        <v>41604</v>
      </c>
      <c r="F32" s="15">
        <v>41599</v>
      </c>
      <c r="G32" s="16">
        <v>29884</v>
      </c>
      <c r="H32" s="9">
        <f t="shared" si="1"/>
        <v>4</v>
      </c>
      <c r="I32" s="17" t="s">
        <v>71</v>
      </c>
    </row>
    <row r="33" spans="1:9" ht="36" customHeight="1">
      <c r="A33" s="4">
        <f t="shared" si="2"/>
        <v>29</v>
      </c>
      <c r="B33" s="4">
        <f t="shared" si="0"/>
        <v>66</v>
      </c>
      <c r="C33" s="12">
        <v>41613</v>
      </c>
      <c r="D33" s="13">
        <v>31287</v>
      </c>
      <c r="E33" s="14">
        <v>41614</v>
      </c>
      <c r="F33" s="15">
        <v>41605</v>
      </c>
      <c r="G33" s="16">
        <v>30392</v>
      </c>
      <c r="H33" s="9">
        <f t="shared" si="1"/>
        <v>8</v>
      </c>
      <c r="I33" s="17" t="s">
        <v>72</v>
      </c>
    </row>
    <row r="34" spans="1:9" ht="39" customHeight="1">
      <c r="A34" s="4">
        <f t="shared" si="2"/>
        <v>30</v>
      </c>
      <c r="B34" s="4">
        <f t="shared" si="0"/>
        <v>67</v>
      </c>
      <c r="C34" s="12">
        <v>41613</v>
      </c>
      <c r="D34" s="13">
        <v>31301</v>
      </c>
      <c r="E34" s="14">
        <v>41620</v>
      </c>
      <c r="F34" s="15">
        <v>41605</v>
      </c>
      <c r="G34" s="16">
        <v>30417</v>
      </c>
      <c r="H34" s="9">
        <f t="shared" si="1"/>
        <v>8</v>
      </c>
      <c r="I34" s="17" t="s">
        <v>73</v>
      </c>
    </row>
    <row r="35" spans="1:9" ht="35.25" customHeight="1">
      <c r="A35" s="4">
        <f t="shared" si="2"/>
        <v>31</v>
      </c>
      <c r="B35" s="4">
        <f t="shared" si="0"/>
        <v>68</v>
      </c>
      <c r="C35" s="12">
        <v>41617</v>
      </c>
      <c r="D35" s="13">
        <v>31666</v>
      </c>
      <c r="E35" s="14">
        <v>41618</v>
      </c>
      <c r="F35" s="15">
        <v>41612</v>
      </c>
      <c r="G35" s="16">
        <v>31047</v>
      </c>
      <c r="H35" s="9">
        <f t="shared" si="1"/>
        <v>5</v>
      </c>
      <c r="I35" s="17" t="s">
        <v>74</v>
      </c>
    </row>
    <row r="36" spans="1:9" ht="38.25" customHeight="1">
      <c r="A36" s="4">
        <f t="shared" si="2"/>
        <v>32</v>
      </c>
      <c r="B36" s="4">
        <f t="shared" si="0"/>
        <v>69</v>
      </c>
      <c r="C36" s="12">
        <v>41617</v>
      </c>
      <c r="D36" s="13">
        <v>31671</v>
      </c>
      <c r="E36" s="14">
        <v>41618</v>
      </c>
      <c r="F36" s="15">
        <v>41611</v>
      </c>
      <c r="G36" s="16">
        <v>31671</v>
      </c>
      <c r="H36" s="9">
        <f t="shared" si="1"/>
        <v>6</v>
      </c>
      <c r="I36" s="17" t="s">
        <v>75</v>
      </c>
    </row>
    <row r="37" spans="1:9" ht="41.25" customHeight="1">
      <c r="A37" s="4">
        <f t="shared" si="2"/>
        <v>33</v>
      </c>
      <c r="B37" s="4">
        <f t="shared" si="0"/>
        <v>70</v>
      </c>
      <c r="C37" s="12">
        <v>41620</v>
      </c>
      <c r="D37" s="13">
        <v>31697</v>
      </c>
      <c r="E37" s="14">
        <v>41618</v>
      </c>
      <c r="F37" s="15">
        <v>41613</v>
      </c>
      <c r="G37" s="16">
        <v>31048</v>
      </c>
      <c r="H37" s="9">
        <f t="shared" si="1"/>
        <v>7</v>
      </c>
      <c r="I37" s="17" t="s">
        <v>76</v>
      </c>
    </row>
    <row r="38" spans="1:9" ht="38.25" customHeight="1">
      <c r="A38" s="4">
        <f t="shared" si="2"/>
        <v>34</v>
      </c>
      <c r="B38" s="4">
        <f t="shared" si="0"/>
        <v>71</v>
      </c>
      <c r="C38" s="12">
        <v>41620</v>
      </c>
      <c r="D38" s="13">
        <v>32090</v>
      </c>
      <c r="E38" s="14">
        <v>41624</v>
      </c>
      <c r="F38" s="15">
        <v>41613</v>
      </c>
      <c r="G38" s="16">
        <v>31123</v>
      </c>
      <c r="H38" s="9">
        <f t="shared" si="1"/>
        <v>7</v>
      </c>
      <c r="I38" s="17" t="s">
        <v>77</v>
      </c>
    </row>
    <row r="39" spans="1:9" ht="38.25" customHeight="1">
      <c r="A39" s="4">
        <f t="shared" si="2"/>
        <v>35</v>
      </c>
      <c r="B39" s="4">
        <f t="shared" si="0"/>
        <v>72</v>
      </c>
      <c r="C39" s="12">
        <v>41620</v>
      </c>
      <c r="D39" s="13">
        <v>32129</v>
      </c>
      <c r="E39" s="14">
        <v>41625</v>
      </c>
      <c r="F39" s="15">
        <v>41603</v>
      </c>
      <c r="G39" s="16">
        <v>30176</v>
      </c>
      <c r="H39" s="9">
        <f t="shared" si="1"/>
        <v>17</v>
      </c>
      <c r="I39" s="17" t="s">
        <v>78</v>
      </c>
    </row>
    <row r="40" spans="1:9" ht="39" customHeight="1">
      <c r="A40" s="4">
        <f t="shared" si="2"/>
        <v>36</v>
      </c>
      <c r="B40" s="4">
        <f t="shared" si="0"/>
        <v>73</v>
      </c>
      <c r="C40" s="12">
        <v>41620</v>
      </c>
      <c r="D40" s="13">
        <v>32136</v>
      </c>
      <c r="E40" s="14">
        <v>41624</v>
      </c>
      <c r="F40" s="15">
        <v>41618</v>
      </c>
      <c r="G40" s="16">
        <v>31732</v>
      </c>
      <c r="H40" s="9">
        <f t="shared" si="1"/>
        <v>2</v>
      </c>
      <c r="I40" s="17" t="s">
        <v>79</v>
      </c>
    </row>
    <row r="41" ht="0.75" customHeight="1">
      <c r="H41" s="52">
        <f>SUM(H4:H40)-H35</f>
        <v>301</v>
      </c>
    </row>
    <row r="42" spans="1:8" ht="25.5" customHeight="1">
      <c r="A42" s="68" t="s">
        <v>83</v>
      </c>
      <c r="B42" s="68"/>
      <c r="C42" s="68"/>
      <c r="D42" s="68"/>
      <c r="E42" s="68"/>
      <c r="F42" s="68"/>
      <c r="G42" s="68"/>
      <c r="H42" s="53">
        <f>H41/(A40)</f>
        <v>8.36111111111111</v>
      </c>
    </row>
  </sheetData>
  <mergeCells count="5">
    <mergeCell ref="A42:G42"/>
    <mergeCell ref="A1:I2"/>
    <mergeCell ref="A3:A4"/>
    <mergeCell ref="B3:E3"/>
    <mergeCell ref="F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E44" sqref="E44"/>
    </sheetView>
  </sheetViews>
  <sheetFormatPr defaultColWidth="9.140625" defaultRowHeight="12.75"/>
  <cols>
    <col min="1" max="1" width="16.421875" style="0" bestFit="1" customWidth="1"/>
    <col min="2" max="2" width="7.00390625" style="0" customWidth="1"/>
    <col min="3" max="3" width="16.7109375" style="0" bestFit="1" customWidth="1"/>
  </cols>
  <sheetData>
    <row r="2" spans="1:3" ht="18" customHeight="1">
      <c r="A2" s="67" t="s">
        <v>99</v>
      </c>
      <c r="B2" s="67"/>
      <c r="C2" s="67"/>
    </row>
    <row r="3" spans="1:3" ht="16.5" customHeight="1">
      <c r="A3" s="49" t="s">
        <v>90</v>
      </c>
      <c r="B3" s="49" t="s">
        <v>89</v>
      </c>
      <c r="C3" s="49" t="s">
        <v>91</v>
      </c>
    </row>
    <row r="4" spans="1:3" ht="19.5" customHeight="1">
      <c r="A4" s="48" t="s">
        <v>95</v>
      </c>
      <c r="B4" s="47">
        <v>36</v>
      </c>
      <c r="C4" s="47" t="s">
        <v>100</v>
      </c>
    </row>
    <row r="5" spans="1:3" ht="16.5" customHeight="1">
      <c r="A5" s="48" t="s">
        <v>96</v>
      </c>
      <c r="B5" s="47">
        <v>0</v>
      </c>
      <c r="C5" s="47"/>
    </row>
  </sheetData>
  <mergeCells count="1">
    <mergeCell ref="A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2013-12-19T13:30:14Z</cp:lastPrinted>
  <dcterms:created xsi:type="dcterms:W3CDTF">2015-02-02T09:23:05Z</dcterms:created>
  <dcterms:modified xsi:type="dcterms:W3CDTF">2015-02-02T09:23:31Z</dcterms:modified>
  <cp:category/>
  <cp:version/>
  <cp:contentType/>
  <cp:contentStatus/>
</cp:coreProperties>
</file>